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rshduesseldorfde-my.sharepoint.com/personal/daria_conrad_rsh-duesseldorf_de/Documents/Dokumente/Desktop1/"/>
    </mc:Choice>
  </mc:AlternateContent>
  <xr:revisionPtr revIDLastSave="39" documentId="8_{57F321B4-0EBB-4856-8AAC-2DFF28A8456C}" xr6:coauthVersionLast="47" xr6:coauthVersionMax="47" xr10:uidLastSave="{D2861E83-A98B-4398-A73B-1241CE0B150F}"/>
  <bookViews>
    <workbookView xWindow="-120" yWindow="-120" windowWidth="29040" windowHeight="15720" tabRatio="666" activeTab="1" xr2:uid="{00000000-000D-0000-FFFF-FFFF00000000}"/>
  </bookViews>
  <sheets>
    <sheet name="Ausfüllhinweise!!!" sheetId="8" r:id="rId1"/>
    <sheet name="Arbeitszeitkonto" sheetId="1" r:id="rId2"/>
  </sheets>
  <definedNames>
    <definedName name="AV">Arbeitszeitkonto!$M$2:$M$4</definedName>
    <definedName name="_xlnm.Print_Area" localSheetId="1">Arbeitszeitkonto!$A$1:$L$50</definedName>
    <definedName name="Feiertage">Arbeitszeitkonto!$K$2:$K$15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N8" i="1" l="1"/>
  <c r="F8" i="1"/>
  <c r="F10" i="1" s="1"/>
  <c r="F46" i="1" s="1"/>
  <c r="F14" i="1"/>
  <c r="F45" i="1" s="1"/>
  <c r="F11" i="1" s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E8" i="1"/>
</calcChain>
</file>

<file path=xl/sharedStrings.xml><?xml version="1.0" encoding="utf-8"?>
<sst xmlns="http://schemas.openxmlformats.org/spreadsheetml/2006/main" count="97" uniqueCount="95">
  <si>
    <t>Ausfüllhinweise:</t>
  </si>
  <si>
    <t>1.</t>
  </si>
  <si>
    <r>
      <t xml:space="preserve">Pro Kalendermonat </t>
    </r>
    <r>
      <rPr>
        <u/>
        <sz val="12"/>
        <color indexed="8"/>
        <rFont val="Arial"/>
        <family val="2"/>
      </rPr>
      <t>muss</t>
    </r>
    <r>
      <rPr>
        <sz val="12"/>
        <color indexed="8"/>
        <rFont val="Arial"/>
        <family val="2"/>
      </rPr>
      <t xml:space="preserve"> ein „Arbeitszeitkonto“-Formular von der beschäftigten Hilfskraft ausgefüllt und am Ende des Monats der*dem „Antragsteller*in" zur Unterschrift vorgelegt werden.
Bitte anschließend </t>
    </r>
    <r>
      <rPr>
        <sz val="12"/>
        <color indexed="10"/>
        <rFont val="Arial"/>
        <family val="2"/>
      </rPr>
      <t xml:space="preserve">bis spätestens 10. des Folgemonats an das Personaldezernat </t>
    </r>
    <r>
      <rPr>
        <sz val="12"/>
        <rFont val="Arial"/>
        <family val="2"/>
      </rPr>
      <t>senden!</t>
    </r>
  </si>
  <si>
    <t>2.</t>
  </si>
  <si>
    <r>
      <t xml:space="preserve">Tragen Sie bei </t>
    </r>
    <r>
      <rPr>
        <b/>
        <sz val="12"/>
        <color indexed="8"/>
        <rFont val="Arial"/>
        <family val="2"/>
      </rPr>
      <t>Name Antragsteller*in</t>
    </r>
    <r>
      <rPr>
        <sz val="12"/>
        <color indexed="8"/>
        <rFont val="Arial"/>
        <family val="2"/>
      </rPr>
      <t xml:space="preserve"> bitte den Namen der Person ein, für die Sie arbeiten.</t>
    </r>
  </si>
  <si>
    <t>3.</t>
  </si>
  <si>
    <r>
      <rPr>
        <sz val="12"/>
        <color indexed="8"/>
        <rFont val="Arial"/>
        <family val="2"/>
      </rPr>
      <t xml:space="preserve">Bitte füllen Sie die  </t>
    </r>
    <r>
      <rPr>
        <b/>
        <sz val="12"/>
        <color indexed="10"/>
        <rFont val="Arial"/>
        <family val="2"/>
      </rPr>
      <t xml:space="preserve">rot  </t>
    </r>
    <r>
      <rPr>
        <sz val="12"/>
        <color indexed="8"/>
        <rFont val="Arial"/>
        <family val="2"/>
      </rPr>
      <t xml:space="preserve">beschrifteten Felder in die Registerkarte </t>
    </r>
    <r>
      <rPr>
        <b/>
        <sz val="12"/>
        <color indexed="8"/>
        <rFont val="Arial"/>
        <family val="2"/>
      </rPr>
      <t>Arbeitszeitkonto</t>
    </r>
    <r>
      <rPr>
        <sz val="12"/>
        <rFont val="Arial"/>
        <family val="2"/>
      </rPr>
      <t xml:space="preserve"> mit Ihren Daten.</t>
    </r>
  </si>
  <si>
    <t>4.</t>
  </si>
  <si>
    <r>
      <rPr>
        <b/>
        <sz val="12"/>
        <rFont val="Arial"/>
        <family val="2"/>
      </rPr>
      <t>Beschäftigungsbeginn</t>
    </r>
    <r>
      <rPr>
        <sz val="12"/>
        <rFont val="Arial"/>
        <family val="2"/>
      </rPr>
      <t xml:space="preserve"> ist Ihr Vertragsbeginn bzw. der Beginn des jeweiligen Monats, der abgerechnet wird.</t>
    </r>
  </si>
  <si>
    <t>5.</t>
  </si>
  <si>
    <r>
      <rPr>
        <b/>
        <sz val="12"/>
        <rFont val="Arial"/>
        <family val="2"/>
      </rPr>
      <t xml:space="preserve">Beschäftigungsende </t>
    </r>
    <r>
      <rPr>
        <sz val="12"/>
        <rFont val="Arial"/>
        <family val="2"/>
      </rPr>
      <t>ist der letzte Tag des Monats bzw. Ihr Vertragsende.</t>
    </r>
  </si>
  <si>
    <t>6.</t>
  </si>
  <si>
    <r>
      <t xml:space="preserve">Die </t>
    </r>
    <r>
      <rPr>
        <b/>
        <sz val="12"/>
        <rFont val="Arial"/>
        <family val="2"/>
      </rPr>
      <t>wöchentliche Anzahl der Arbeitstage</t>
    </r>
    <r>
      <rPr>
        <sz val="12"/>
        <rFont val="Arial"/>
        <family val="2"/>
      </rPr>
      <t xml:space="preserve"> im Vertragszeitraum ist für die Urlaubsberechnung von Bedeutung.
(siehe: Vorlage_Urlaubsberechnung nach BUrlG)</t>
    </r>
  </si>
  <si>
    <t>7.</t>
  </si>
  <si>
    <r>
      <rPr>
        <sz val="12"/>
        <color indexed="8"/>
        <rFont val="Arial"/>
        <family val="2"/>
      </rPr>
      <t xml:space="preserve">Tragen Sie bitte Ihre vereinbarte </t>
    </r>
    <r>
      <rPr>
        <b/>
        <sz val="12"/>
        <color indexed="8"/>
        <rFont val="Arial"/>
        <family val="2"/>
      </rPr>
      <t>Anzahl der Wochenstunden</t>
    </r>
    <r>
      <rPr>
        <sz val="12"/>
        <color indexed="8"/>
        <rFont val="Arial"/>
        <family val="2"/>
      </rPr>
      <t xml:space="preserve"> ein.
Die hinterlegten Formeln errechnen </t>
    </r>
    <r>
      <rPr>
        <u/>
        <sz val="12"/>
        <color indexed="8"/>
        <rFont val="Arial"/>
        <family val="2"/>
      </rPr>
      <t>automatisch</t>
    </r>
    <r>
      <rPr>
        <sz val="12"/>
        <color indexed="8"/>
        <rFont val="Arial"/>
        <family val="2"/>
      </rPr>
      <t xml:space="preserve"> Ihre </t>
    </r>
    <r>
      <rPr>
        <b/>
        <sz val="12"/>
        <color indexed="8"/>
        <rFont val="Arial"/>
        <family val="2"/>
      </rPr>
      <t>Anzahl der Arbeitswochen</t>
    </r>
    <r>
      <rPr>
        <sz val="12"/>
        <color indexed="8"/>
        <rFont val="Arial"/>
        <family val="2"/>
      </rPr>
      <t xml:space="preserve"> und Ihre </t>
    </r>
    <r>
      <rPr>
        <b/>
        <sz val="12"/>
        <color indexed="8"/>
        <rFont val="Arial"/>
        <family val="2"/>
      </rPr>
      <t>Soll-Zeit pro Monat</t>
    </r>
    <r>
      <rPr>
        <sz val="12"/>
        <color indexed="8"/>
        <rFont val="Arial"/>
        <family val="2"/>
      </rPr>
      <t>.</t>
    </r>
  </si>
  <si>
    <t>8.</t>
  </si>
  <si>
    <r>
      <rPr>
        <sz val="12"/>
        <color indexed="8"/>
        <rFont val="Arial"/>
        <family val="2"/>
      </rPr>
      <t xml:space="preserve">In der Spalte </t>
    </r>
    <r>
      <rPr>
        <b/>
        <sz val="12"/>
        <rFont val="Arial"/>
        <family val="2"/>
      </rPr>
      <t>Tätigkeit</t>
    </r>
    <r>
      <rPr>
        <sz val="12"/>
        <color indexed="8"/>
        <rFont val="Arial"/>
        <family val="2"/>
      </rPr>
      <t xml:space="preserve"> beschreiben Sie bitte kurz Ihre erledigte Aufgabe. Ihre </t>
    </r>
    <r>
      <rPr>
        <b/>
        <sz val="12"/>
        <color indexed="8"/>
        <rFont val="Arial"/>
        <family val="2"/>
      </rPr>
      <t>Ist-Zeit pro Monat</t>
    </r>
    <r>
      <rPr>
        <sz val="12"/>
        <color indexed="8"/>
        <rFont val="Arial"/>
        <family val="2"/>
      </rPr>
      <t xml:space="preserve"> errechnet sich durch das Erfassen der Uhrzeit bei </t>
    </r>
    <r>
      <rPr>
        <b/>
        <sz val="12"/>
        <color indexed="8"/>
        <rFont val="Arial"/>
        <family val="2"/>
      </rPr>
      <t xml:space="preserve">Beginn </t>
    </r>
    <r>
      <rPr>
        <sz val="12"/>
        <color indexed="8"/>
        <rFont val="Arial"/>
        <family val="2"/>
      </rPr>
      <t>und</t>
    </r>
    <r>
      <rPr>
        <b/>
        <sz val="12"/>
        <color indexed="8"/>
        <rFont val="Arial"/>
        <family val="2"/>
      </rPr>
      <t xml:space="preserve"> Ende</t>
    </r>
    <r>
      <rPr>
        <sz val="12"/>
        <color indexed="8"/>
        <rFont val="Arial"/>
        <family val="2"/>
      </rPr>
      <t xml:space="preserve"> Ihrer Arbeitszeit.
Sofern Sie an Ihren regulären Arbeitstagen wegen </t>
    </r>
    <r>
      <rPr>
        <u/>
        <sz val="12"/>
        <color indexed="8"/>
        <rFont val="Arial"/>
        <family val="2"/>
      </rPr>
      <t>Urlaub oder Krankheit</t>
    </r>
    <r>
      <rPr>
        <sz val="12"/>
        <color indexed="8"/>
        <rFont val="Arial"/>
        <family val="2"/>
      </rPr>
      <t xml:space="preserve"> fehlen, tragen Sie bitte mit Hinweis in der Spalte </t>
    </r>
    <r>
      <rPr>
        <u/>
        <sz val="12"/>
        <color indexed="8"/>
        <rFont val="Arial"/>
        <family val="2"/>
      </rPr>
      <t>Tätigkeit</t>
    </r>
    <r>
      <rPr>
        <sz val="12"/>
        <color indexed="8"/>
        <rFont val="Arial"/>
        <family val="2"/>
      </rPr>
      <t xml:space="preserve"> zum Ausgleich Ihres Arbeitszeitkontos Ihre durchschnittliche tägliche Arbeitszeit als "fiktive" Zeit ein. 
</t>
    </r>
    <r>
      <rPr>
        <u/>
        <sz val="12"/>
        <color indexed="8"/>
        <rFont val="Arial"/>
        <family val="2"/>
      </rPr>
      <t>Beispiel:</t>
    </r>
    <r>
      <rPr>
        <sz val="12"/>
        <color indexed="8"/>
        <rFont val="Arial"/>
        <family val="2"/>
      </rPr>
      <t xml:space="preserve">
4:00 Soll-Stunden pro Woche, verteilt auf 2 Arbeitstage pro Woche (d. h. 2:00 Stunden/Arbeitstag)
Erfassung bei z. B. Tag 02. &gt;  Tätigkeit "Urlaub" &gt; fiktive Zeit Beginn: 10:00 Uhr bis Ende: 12:00 Uhr</t>
    </r>
    <r>
      <rPr>
        <b/>
        <sz val="12"/>
        <color indexed="8"/>
        <rFont val="Arial"/>
        <family val="2"/>
      </rPr>
      <t xml:space="preserve">
Bitte beachten Sie, dass Ihr Arbeitszeitkonto jeweils am Monatsende ausgeglichen sein muss, d. h. dass keine Mehr- oder Minderstunden entstanden sind.</t>
    </r>
  </si>
  <si>
    <t>Feiertage</t>
  </si>
  <si>
    <t>AV</t>
  </si>
  <si>
    <t>Erfassung der Arbeitszeit gemäß Mindestlohngesetz</t>
    <phoneticPr fontId="24" type="noConversion"/>
  </si>
  <si>
    <t>Tag der Deutschen Einheit</t>
  </si>
  <si>
    <t>SHK</t>
  </si>
  <si>
    <t>Allerheiligen</t>
  </si>
  <si>
    <t>KHK</t>
  </si>
  <si>
    <t>Bitte die Felder mit der roten Schrift anpassen.</t>
    <phoneticPr fontId="24" type="noConversion"/>
  </si>
  <si>
    <t>Heiligabend</t>
  </si>
  <si>
    <t>WHK</t>
  </si>
  <si>
    <t>1. Weihnachtstag</t>
  </si>
  <si>
    <t>Name Antragsteller*in:</t>
  </si>
  <si>
    <t>NN</t>
  </si>
  <si>
    <t xml:space="preserve">Beschäftigt als: </t>
  </si>
  <si>
    <t xml:space="preserve">Zeiterfassung für den Monat:  </t>
  </si>
  <si>
    <t>Anzahl der Wochenstunden:</t>
  </si>
  <si>
    <t>Neujahr</t>
  </si>
  <si>
    <t>Kontrolle
Arb.Tage</t>
  </si>
  <si>
    <t>Kontrolle
Wochen</t>
  </si>
  <si>
    <r>
      <t xml:space="preserve">Beschäftigungsbeginn:
</t>
    </r>
    <r>
      <rPr>
        <sz val="10"/>
        <color theme="1"/>
        <rFont val="Calibri"/>
        <family val="2"/>
        <scheme val="minor"/>
      </rPr>
      <t>(im jeweiligen Monat)</t>
    </r>
    <r>
      <rPr>
        <b/>
        <sz val="14"/>
        <color theme="1"/>
        <rFont val="Calibri"/>
        <family val="2"/>
        <scheme val="minor"/>
      </rPr>
      <t xml:space="preserve"> </t>
    </r>
  </si>
  <si>
    <t>Arbeitswochen im:</t>
  </si>
  <si>
    <t>Rosenmontag</t>
  </si>
  <si>
    <r>
      <rPr>
        <b/>
        <sz val="12"/>
        <color theme="1"/>
        <rFont val="Calibri"/>
        <family val="2"/>
        <scheme val="minor"/>
      </rPr>
      <t xml:space="preserve">Beschäftigungsende:
</t>
    </r>
    <r>
      <rPr>
        <sz val="10"/>
        <color theme="1"/>
        <rFont val="Calibri"/>
        <family val="2"/>
        <scheme val="minor"/>
      </rPr>
      <t>(im jeweiligen Monat)</t>
    </r>
    <r>
      <rPr>
        <b/>
        <sz val="14"/>
        <color theme="1"/>
        <rFont val="Calibri"/>
        <family val="2"/>
        <scheme val="minor"/>
      </rPr>
      <t xml:space="preserve"> </t>
    </r>
  </si>
  <si>
    <t>Karfreitag</t>
  </si>
  <si>
    <r>
      <t xml:space="preserve">Wöchentliche Anzahl der Arbeitstage:
</t>
    </r>
    <r>
      <rPr>
        <sz val="10"/>
        <color theme="1"/>
        <rFont val="Calibri"/>
        <family val="2"/>
        <scheme val="minor"/>
      </rPr>
      <t>(im Vertragszeitraum)</t>
    </r>
  </si>
  <si>
    <r>
      <t xml:space="preserve">Soll-Zeit pro Monat:
</t>
    </r>
    <r>
      <rPr>
        <sz val="10"/>
        <color theme="1"/>
        <rFont val="Calibri"/>
        <family val="2"/>
        <scheme val="minor"/>
      </rPr>
      <t>(kaufm. gerundet)</t>
    </r>
  </si>
  <si>
    <t>Ostermontag</t>
  </si>
  <si>
    <t xml:space="preserve">Name der Hilfskraft:  </t>
  </si>
  <si>
    <t>Ist-Zeit pro Monat:</t>
  </si>
  <si>
    <t>Tag der Arbeit</t>
  </si>
  <si>
    <t>Christi Himmelfahrt</t>
  </si>
  <si>
    <t>Tag</t>
  </si>
  <si>
    <t>Tätigkeit</t>
  </si>
  <si>
    <t>Beginn</t>
  </si>
  <si>
    <t>Ende</t>
  </si>
  <si>
    <t>Zeit/Tag</t>
  </si>
  <si>
    <t>Pfingstmontag</t>
  </si>
  <si>
    <t xml:space="preserve">01. </t>
  </si>
  <si>
    <t>Fronleichnahm</t>
  </si>
  <si>
    <t xml:space="preserve">02. </t>
  </si>
  <si>
    <t>03.</t>
  </si>
  <si>
    <t>04.</t>
  </si>
  <si>
    <t>05.</t>
  </si>
  <si>
    <t>06.</t>
  </si>
  <si>
    <t>07.</t>
  </si>
  <si>
    <t>08.</t>
  </si>
  <si>
    <t>09.</t>
  </si>
  <si>
    <t>10.</t>
  </si>
  <si>
    <t>11.</t>
  </si>
  <si>
    <t xml:space="preserve">12. </t>
  </si>
  <si>
    <t xml:space="preserve">13. </t>
  </si>
  <si>
    <t xml:space="preserve">14. </t>
  </si>
  <si>
    <t>Date And Time Picker Control" ein. (Steuerelemente-Toolbox &gt; Zusätzliche Steuerelemente)</t>
  </si>
  <si>
    <t xml:space="preserve">15. </t>
  </si>
  <si>
    <t xml:space="preserve">16. </t>
  </si>
  <si>
    <t xml:space="preserve">17. </t>
  </si>
  <si>
    <t xml:space="preserve">18. </t>
  </si>
  <si>
    <t xml:space="preserve">19. </t>
  </si>
  <si>
    <t xml:space="preserve">20. </t>
  </si>
  <si>
    <t xml:space="preserve">21. </t>
  </si>
  <si>
    <t xml:space="preserve">22. </t>
  </si>
  <si>
    <t xml:space="preserve">23. </t>
  </si>
  <si>
    <t>24.</t>
  </si>
  <si>
    <t xml:space="preserve">25. </t>
  </si>
  <si>
    <t>26.</t>
  </si>
  <si>
    <t xml:space="preserve">27. </t>
  </si>
  <si>
    <t xml:space="preserve">28. </t>
  </si>
  <si>
    <t xml:space="preserve">29. </t>
  </si>
  <si>
    <t xml:space="preserve">30. </t>
  </si>
  <si>
    <t xml:space="preserve">31. </t>
  </si>
  <si>
    <t>Ist-Zeit</t>
  </si>
  <si>
    <r>
      <t>Soll-Zeit</t>
    </r>
    <r>
      <rPr>
        <sz val="11"/>
        <color theme="1"/>
        <rFont val="Calibri"/>
        <family val="2"/>
        <scheme val="minor"/>
      </rPr>
      <t xml:space="preserve"> (kaufm. gerundet)</t>
    </r>
  </si>
  <si>
    <t xml:space="preserve">Unterschrift SHK/WHK/KHK </t>
  </si>
  <si>
    <t>Bitte bis zum 10. des Folgemonats an Personaldezernat!</t>
  </si>
  <si>
    <t>Arbeitszeit durch Antragsteller*in geprüft und bestätigt</t>
  </si>
  <si>
    <t>Silvester</t>
  </si>
  <si>
    <t>2. Weihnachtstag</t>
  </si>
  <si>
    <t>Septemer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</si>
</sst>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h:mm;@"/>
    <numFmt numFmtId="165" formatCode="dd/mm/yy;@"/>
    <numFmt numFmtId="166" formatCode="[h]:mm:ss;@"/>
    <numFmt numFmtId="167" formatCode="mmmm\ yyyy"/>
    <numFmt numFmtId="168" formatCode="mmm/"/>
    <numFmt numFmtId="169" formatCode="0.0"/>
    <numFmt numFmtId="170" formatCode="#,##0.0_ ;[Red]\-#,##0.0\ 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0"/>
      <name val="Arial"/>
      <family val="2"/>
    </font>
    <font>
      <b/>
      <u/>
      <sz val="12"/>
      <color rgb="FFFF0000"/>
      <name val="Calibri"/>
      <family val="2"/>
      <scheme val="minor"/>
    </font>
    <font>
      <sz val="8"/>
      <color rgb="FF666666"/>
      <name val="Arial"/>
      <family val="2"/>
    </font>
    <font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Arial"/>
      <family val="2"/>
    </font>
    <font>
      <b/>
      <u/>
      <sz val="12"/>
      <color indexed="8"/>
      <name val="Arial"/>
      <family val="2"/>
    </font>
    <font>
      <u/>
      <sz val="12"/>
      <color indexed="8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8"/>
      <name val="Verdana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double">
        <color auto="1"/>
      </top>
      <bottom style="medium">
        <color indexed="64"/>
      </bottom>
      <diagonal/>
    </border>
    <border>
      <left/>
      <right style="medium">
        <color auto="1"/>
      </right>
      <top style="double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0" fillId="0" borderId="0"/>
  </cellStyleXfs>
  <cellXfs count="99">
    <xf numFmtId="0" fontId="0" fillId="0" borderId="0" xfId="0"/>
    <xf numFmtId="0" fontId="3" fillId="0" borderId="0" xfId="0" applyFont="1" applyAlignment="1">
      <alignment horizontal="left"/>
    </xf>
    <xf numFmtId="167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/>
    <xf numFmtId="0" fontId="1" fillId="0" borderId="0" xfId="0" applyFont="1" applyAlignment="1">
      <alignment horizontal="left"/>
    </xf>
    <xf numFmtId="0" fontId="2" fillId="0" borderId="0" xfId="0" applyFont="1"/>
    <xf numFmtId="0" fontId="8" fillId="0" borderId="0" xfId="0" applyFont="1"/>
    <xf numFmtId="17" fontId="4" fillId="0" borderId="0" xfId="0" applyNumberFormat="1" applyFont="1"/>
    <xf numFmtId="0" fontId="1" fillId="0" borderId="0" xfId="0" applyFont="1"/>
    <xf numFmtId="0" fontId="1" fillId="3" borderId="2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165" fontId="0" fillId="2" borderId="3" xfId="0" applyNumberFormat="1" applyFill="1" applyBorder="1"/>
    <xf numFmtId="164" fontId="2" fillId="2" borderId="3" xfId="0" applyNumberFormat="1" applyFont="1" applyFill="1" applyBorder="1" applyProtection="1">
      <protection locked="0"/>
    </xf>
    <xf numFmtId="0" fontId="0" fillId="2" borderId="0" xfId="0" applyFill="1"/>
    <xf numFmtId="165" fontId="0" fillId="2" borderId="4" xfId="0" applyNumberFormat="1" applyFill="1" applyBorder="1"/>
    <xf numFmtId="164" fontId="2" fillId="2" borderId="4" xfId="0" applyNumberFormat="1" applyFont="1" applyFill="1" applyBorder="1" applyProtection="1">
      <protection locked="0"/>
    </xf>
    <xf numFmtId="165" fontId="8" fillId="2" borderId="4" xfId="0" applyNumberFormat="1" applyFont="1" applyFill="1" applyBorder="1"/>
    <xf numFmtId="164" fontId="0" fillId="2" borderId="4" xfId="0" applyNumberFormat="1" applyFill="1" applyBorder="1" applyProtection="1">
      <protection locked="0"/>
    </xf>
    <xf numFmtId="164" fontId="0" fillId="2" borderId="5" xfId="0" applyNumberFormat="1" applyFill="1" applyBorder="1"/>
    <xf numFmtId="165" fontId="0" fillId="0" borderId="4" xfId="0" applyNumberFormat="1" applyBorder="1"/>
    <xf numFmtId="164" fontId="0" fillId="0" borderId="4" xfId="0" applyNumberFormat="1" applyBorder="1" applyProtection="1">
      <protection locked="0"/>
    </xf>
    <xf numFmtId="164" fontId="0" fillId="0" borderId="5" xfId="0" applyNumberFormat="1" applyBorder="1"/>
    <xf numFmtId="0" fontId="2" fillId="2" borderId="0" xfId="0" applyFont="1" applyFill="1"/>
    <xf numFmtId="0" fontId="3" fillId="0" borderId="0" xfId="0" applyFont="1" applyAlignment="1">
      <alignment horizontal="right"/>
    </xf>
    <xf numFmtId="0" fontId="3" fillId="2" borderId="0" xfId="0" applyFont="1" applyFill="1" applyAlignment="1">
      <alignment horizontal="right"/>
    </xf>
    <xf numFmtId="0" fontId="6" fillId="0" borderId="0" xfId="0" applyFont="1"/>
    <xf numFmtId="0" fontId="5" fillId="0" borderId="0" xfId="0" applyFont="1"/>
    <xf numFmtId="165" fontId="0" fillId="2" borderId="6" xfId="0" applyNumberFormat="1" applyFill="1" applyBorder="1"/>
    <xf numFmtId="166" fontId="0" fillId="2" borderId="6" xfId="0" applyNumberFormat="1" applyFill="1" applyBorder="1" applyProtection="1">
      <protection locked="0"/>
    </xf>
    <xf numFmtId="164" fontId="0" fillId="2" borderId="7" xfId="0" applyNumberFormat="1" applyFill="1" applyBorder="1"/>
    <xf numFmtId="0" fontId="1" fillId="3" borderId="10" xfId="0" applyFont="1" applyFill="1" applyBorder="1"/>
    <xf numFmtId="0" fontId="0" fillId="3" borderId="11" xfId="0" applyFill="1" applyBorder="1"/>
    <xf numFmtId="166" fontId="1" fillId="3" borderId="9" xfId="0" applyNumberFormat="1" applyFont="1" applyFill="1" applyBorder="1"/>
    <xf numFmtId="1" fontId="1" fillId="3" borderId="11" xfId="0" applyNumberFormat="1" applyFont="1" applyFill="1" applyBorder="1"/>
    <xf numFmtId="0" fontId="9" fillId="0" borderId="0" xfId="0" applyFont="1"/>
    <xf numFmtId="0" fontId="1" fillId="0" borderId="12" xfId="0" applyFont="1" applyBorder="1"/>
    <xf numFmtId="0" fontId="0" fillId="0" borderId="12" xfId="0" applyBorder="1"/>
    <xf numFmtId="0" fontId="0" fillId="0" borderId="0" xfId="0" applyAlignment="1">
      <alignment wrapText="1"/>
    </xf>
    <xf numFmtId="0" fontId="4" fillId="0" borderId="0" xfId="0" applyFont="1" applyAlignment="1">
      <alignment horizontal="left" vertical="center" wrapText="1"/>
    </xf>
    <xf numFmtId="165" fontId="0" fillId="2" borderId="11" xfId="0" applyNumberFormat="1" applyFill="1" applyBorder="1" applyAlignment="1">
      <alignment wrapText="1"/>
    </xf>
    <xf numFmtId="164" fontId="0" fillId="2" borderId="8" xfId="0" applyNumberFormat="1" applyFill="1" applyBorder="1" applyProtection="1">
      <protection locked="0"/>
    </xf>
    <xf numFmtId="0" fontId="11" fillId="0" borderId="0" xfId="0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2" borderId="0" xfId="0" applyFill="1" applyAlignment="1">
      <alignment horizontal="right"/>
    </xf>
    <xf numFmtId="0" fontId="2" fillId="0" borderId="0" xfId="0" applyFont="1" applyAlignment="1">
      <alignment horizontal="right"/>
    </xf>
    <xf numFmtId="0" fontId="2" fillId="2" borderId="0" xfId="0" applyFont="1" applyFill="1" applyAlignment="1">
      <alignment horizontal="right"/>
    </xf>
    <xf numFmtId="0" fontId="0" fillId="0" borderId="16" xfId="0" applyBorder="1" applyAlignment="1">
      <alignment horizontal="right" wrapText="1"/>
    </xf>
    <xf numFmtId="0" fontId="0" fillId="0" borderId="17" xfId="0" applyBorder="1" applyAlignment="1">
      <alignment horizontal="right" wrapText="1"/>
    </xf>
    <xf numFmtId="169" fontId="0" fillId="0" borderId="18" xfId="0" applyNumberFormat="1" applyBorder="1" applyAlignment="1">
      <alignment horizontal="right"/>
    </xf>
    <xf numFmtId="0" fontId="0" fillId="0" borderId="22" xfId="0" applyBorder="1" applyAlignment="1">
      <alignment horizontal="right"/>
    </xf>
    <xf numFmtId="14" fontId="0" fillId="6" borderId="0" xfId="0" applyNumberFormat="1" applyFill="1" applyAlignment="1">
      <alignment horizontal="right"/>
    </xf>
    <xf numFmtId="0" fontId="0" fillId="6" borderId="0" xfId="0" applyFill="1" applyAlignment="1">
      <alignment horizontal="right"/>
    </xf>
    <xf numFmtId="0" fontId="1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/>
    <xf numFmtId="17" fontId="6" fillId="0" borderId="0" xfId="0" applyNumberFormat="1" applyFont="1" applyAlignment="1" applyProtection="1">
      <alignment horizontal="left" vertical="center"/>
      <protection locked="0"/>
    </xf>
    <xf numFmtId="167" fontId="6" fillId="0" borderId="0" xfId="0" applyNumberFormat="1" applyFont="1" applyAlignment="1" applyProtection="1">
      <alignment horizontal="left" vertical="center"/>
      <protection locked="0"/>
    </xf>
    <xf numFmtId="14" fontId="6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14" fillId="0" borderId="0" xfId="0" applyFont="1"/>
    <xf numFmtId="0" fontId="7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68" fontId="15" fillId="0" borderId="0" xfId="0" applyNumberFormat="1" applyFont="1" applyAlignment="1">
      <alignment horizontal="center" vertical="center"/>
    </xf>
    <xf numFmtId="170" fontId="15" fillId="0" borderId="0" xfId="0" applyNumberFormat="1" applyFont="1" applyAlignment="1">
      <alignment horizontal="center" vertical="center"/>
    </xf>
    <xf numFmtId="0" fontId="3" fillId="5" borderId="0" xfId="0" applyFont="1" applyFill="1" applyAlignment="1">
      <alignment vertical="top" wrapText="1"/>
    </xf>
    <xf numFmtId="1" fontId="15" fillId="0" borderId="0" xfId="0" applyNumberFormat="1" applyFont="1" applyAlignment="1">
      <alignment horizontal="center" vertical="center"/>
    </xf>
    <xf numFmtId="167" fontId="0" fillId="0" borderId="0" xfId="0" applyNumberFormat="1" applyAlignment="1">
      <alignment horizontal="right"/>
    </xf>
    <xf numFmtId="17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66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1" fillId="0" borderId="0" xfId="0" applyFont="1" applyAlignment="1">
      <alignment vertical="top" wrapText="1"/>
    </xf>
    <xf numFmtId="0" fontId="17" fillId="0" borderId="0" xfId="0" applyFont="1" applyAlignment="1">
      <alignment vertical="top"/>
    </xf>
    <xf numFmtId="0" fontId="16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vertical="top"/>
    </xf>
    <xf numFmtId="0" fontId="26" fillId="0" borderId="0" xfId="0" applyFont="1"/>
    <xf numFmtId="0" fontId="25" fillId="0" borderId="0" xfId="0" applyFont="1" applyAlignment="1">
      <alignment horizontal="left"/>
    </xf>
    <xf numFmtId="165" fontId="2" fillId="2" borderId="14" xfId="0" applyNumberFormat="1" applyFont="1" applyFill="1" applyBorder="1" applyAlignment="1" applyProtection="1">
      <alignment horizontal="left"/>
      <protection locked="0"/>
    </xf>
    <xf numFmtId="165" fontId="2" fillId="2" borderId="15" xfId="0" applyNumberFormat="1" applyFont="1" applyFill="1" applyBorder="1" applyAlignment="1" applyProtection="1">
      <alignment horizontal="left"/>
      <protection locked="0"/>
    </xf>
    <xf numFmtId="165" fontId="2" fillId="2" borderId="16" xfId="0" applyNumberFormat="1" applyFont="1" applyFill="1" applyBorder="1" applyAlignment="1" applyProtection="1">
      <alignment horizontal="left"/>
      <protection locked="0"/>
    </xf>
    <xf numFmtId="165" fontId="2" fillId="2" borderId="17" xfId="0" applyNumberFormat="1" applyFont="1" applyFill="1" applyBorder="1" applyAlignment="1" applyProtection="1">
      <alignment horizontal="left"/>
      <protection locked="0"/>
    </xf>
    <xf numFmtId="0" fontId="6" fillId="5" borderId="0" xfId="0" applyFont="1" applyFill="1" applyAlignment="1">
      <alignment vertical="center" wrapText="1"/>
    </xf>
    <xf numFmtId="0" fontId="7" fillId="5" borderId="0" xfId="0" applyFont="1" applyFill="1" applyAlignment="1">
      <alignment wrapText="1"/>
    </xf>
    <xf numFmtId="0" fontId="3" fillId="0" borderId="0" xfId="0" applyFont="1" applyAlignment="1">
      <alignment horizontal="left" vertical="center" wrapText="1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9"/>
  <colors>
    <mruColors>
      <color rgb="FFFF3300"/>
      <color rgb="FFFFFFCC"/>
      <color rgb="FF77BB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134408</xdr:colOff>
      <xdr:row>0</xdr:row>
      <xdr:rowOff>105833</xdr:rowOff>
    </xdr:from>
    <xdr:to>
      <xdr:col>0</xdr:col>
      <xdr:colOff>2042583</xdr:colOff>
      <xdr:row>4</xdr:row>
      <xdr:rowOff>137466</xdr:rowOff>
    </xdr:to>
    <xdr:pic>
      <xdr:nvPicPr>
        <xdr:cNvPr id="3" name="Bild 1" descr="!cid_image00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408" y="105833"/>
          <a:ext cx="1908175" cy="835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Tabelle1">
    <tabColor rgb="FFFF3300"/>
    <pageSetUpPr fitToPage="1"/>
  </sheetPr>
  <dimension ref="A1:B21"/>
  <sheetViews>
    <sheetView showGridLines="0" topLeftCell="A7" zoomScaleSheetLayoutView="80" workbookViewId="0">
      <selection activeCell="B20" sqref="B20"/>
    </sheetView>
  </sheetViews>
  <sheetFormatPr baseColWidth="10" defaultColWidth="11.28515625" defaultRowHeight="15" x14ac:dyDescent="0.25"/>
  <cols>
    <col min="1" max="1" width="5.85546875" style="76" customWidth="1"/>
    <col min="2" max="2" width="116" style="76" customWidth="1"/>
    <col min="3" max="16384" width="11.28515625" style="76"/>
  </cols>
  <sheetData>
    <row r="1" spans="1:2" ht="15.75" x14ac:dyDescent="0.25">
      <c r="B1" s="80" t="s">
        <v>0</v>
      </c>
    </row>
    <row r="3" spans="1:2" ht="45" x14ac:dyDescent="0.25">
      <c r="A3" s="77" t="s">
        <v>1</v>
      </c>
      <c r="B3" s="81" t="s">
        <v>2</v>
      </c>
    </row>
    <row r="4" spans="1:2" x14ac:dyDescent="0.25">
      <c r="A4" s="77"/>
      <c r="B4" s="81"/>
    </row>
    <row r="5" spans="1:2" ht="15.75" x14ac:dyDescent="0.25">
      <c r="A5" s="77" t="s">
        <v>3</v>
      </c>
      <c r="B5" s="81" t="s">
        <v>4</v>
      </c>
    </row>
    <row r="6" spans="1:2" x14ac:dyDescent="0.25">
      <c r="A6" s="77"/>
      <c r="B6" s="81"/>
    </row>
    <row r="7" spans="1:2" ht="15.75" x14ac:dyDescent="0.25">
      <c r="A7" s="77" t="s">
        <v>5</v>
      </c>
      <c r="B7" s="79" t="s">
        <v>6</v>
      </c>
    </row>
    <row r="8" spans="1:2" x14ac:dyDescent="0.25">
      <c r="A8" s="77"/>
    </row>
    <row r="9" spans="1:2" ht="23.25" customHeight="1" x14ac:dyDescent="0.25">
      <c r="A9" s="77" t="s">
        <v>7</v>
      </c>
      <c r="B9" s="82" t="s">
        <v>8</v>
      </c>
    </row>
    <row r="10" spans="1:2" ht="15.75" x14ac:dyDescent="0.25">
      <c r="A10" s="77"/>
      <c r="B10" s="79"/>
    </row>
    <row r="11" spans="1:2" s="83" customFormat="1" ht="15.75" x14ac:dyDescent="0.25">
      <c r="A11" s="78" t="s">
        <v>9</v>
      </c>
      <c r="B11" s="82" t="s">
        <v>10</v>
      </c>
    </row>
    <row r="12" spans="1:2" s="83" customFormat="1" x14ac:dyDescent="0.25">
      <c r="A12" s="78"/>
      <c r="B12" s="82"/>
    </row>
    <row r="13" spans="1:2" s="83" customFormat="1" ht="30.75" x14ac:dyDescent="0.25">
      <c r="A13" s="78" t="s">
        <v>11</v>
      </c>
      <c r="B13" s="82" t="s">
        <v>12</v>
      </c>
    </row>
    <row r="14" spans="1:2" x14ac:dyDescent="0.25">
      <c r="A14" s="77"/>
    </row>
    <row r="15" spans="1:2" ht="31.5" x14ac:dyDescent="0.25">
      <c r="A15" s="77" t="s">
        <v>13</v>
      </c>
      <c r="B15" s="79" t="s">
        <v>14</v>
      </c>
    </row>
    <row r="16" spans="1:2" ht="15.75" x14ac:dyDescent="0.25">
      <c r="A16" s="77"/>
      <c r="B16" s="79"/>
    </row>
    <row r="17" spans="1:2" ht="184.5" x14ac:dyDescent="0.25">
      <c r="A17" s="77" t="s">
        <v>15</v>
      </c>
      <c r="B17" s="79" t="s">
        <v>16</v>
      </c>
    </row>
    <row r="18" spans="1:2" ht="15.75" x14ac:dyDescent="0.25">
      <c r="A18" s="77"/>
      <c r="B18" s="79"/>
    </row>
    <row r="19" spans="1:2" ht="15.75" x14ac:dyDescent="0.25">
      <c r="A19" s="77"/>
      <c r="B19" s="79"/>
    </row>
    <row r="20" spans="1:2" x14ac:dyDescent="0.25">
      <c r="A20" s="77"/>
    </row>
    <row r="21" spans="1:2" x14ac:dyDescent="0.25">
      <c r="A21" s="77"/>
    </row>
  </sheetData>
  <phoneticPr fontId="24" type="noConversion"/>
  <printOptions horizontalCentered="1"/>
  <pageMargins left="0.51181102362204722" right="0.51181102362204722" top="0.98425196850393704" bottom="0.98425196850393704" header="0.31496062992125984" footer="0.31496062992125984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Monat"/>
  <dimension ref="A1:O64"/>
  <sheetViews>
    <sheetView tabSelected="1" view="pageBreakPreview" zoomScale="120" zoomScaleSheetLayoutView="120" workbookViewId="0">
      <selection activeCell="Q22" sqref="Q22"/>
    </sheetView>
  </sheetViews>
  <sheetFormatPr baseColWidth="10" defaultColWidth="11.28515625" defaultRowHeight="15" x14ac:dyDescent="0.25"/>
  <cols>
    <col min="1" max="1" width="36.28515625" customWidth="1"/>
    <col min="2" max="2" width="19.85546875" customWidth="1"/>
    <col min="3" max="3" width="11.28515625" customWidth="1"/>
    <col min="5" max="5" width="11.7109375" customWidth="1"/>
    <col min="6" max="6" width="11.28515625" customWidth="1"/>
    <col min="7" max="8" width="11.28515625" hidden="1" customWidth="1"/>
    <col min="9" max="9" width="15.28515625" hidden="1" customWidth="1"/>
    <col min="10" max="10" width="11.28515625" hidden="1" customWidth="1"/>
    <col min="11" max="11" width="11.28515625" style="44" hidden="1" customWidth="1"/>
    <col min="12" max="12" width="23.28515625" style="44" hidden="1" customWidth="1"/>
    <col min="13" max="13" width="11.28515625" style="44" hidden="1" customWidth="1"/>
    <col min="14" max="14" width="11.28515625" hidden="1" customWidth="1"/>
    <col min="15" max="17" width="11.28515625" customWidth="1"/>
  </cols>
  <sheetData>
    <row r="1" spans="1:15" ht="15.75" x14ac:dyDescent="0.25">
      <c r="A1" s="1"/>
      <c r="B1" s="1"/>
      <c r="H1">
        <v>0.5</v>
      </c>
      <c r="I1" s="2"/>
      <c r="K1" s="44" t="s">
        <v>17</v>
      </c>
      <c r="M1" s="44" t="s">
        <v>18</v>
      </c>
      <c r="O1" s="44"/>
    </row>
    <row r="2" spans="1:15" ht="21" x14ac:dyDescent="0.35">
      <c r="B2" s="84" t="s">
        <v>19</v>
      </c>
      <c r="C2" s="3"/>
      <c r="F2" s="4"/>
      <c r="H2">
        <v>1</v>
      </c>
      <c r="I2" s="2">
        <v>45870</v>
      </c>
      <c r="K2" s="53">
        <v>45933</v>
      </c>
      <c r="L2" s="54" t="s">
        <v>20</v>
      </c>
      <c r="M2" s="44" t="s">
        <v>21</v>
      </c>
      <c r="O2" s="45"/>
    </row>
    <row r="3" spans="1:15" x14ac:dyDescent="0.25">
      <c r="A3" s="56"/>
      <c r="B3" s="5"/>
      <c r="C3" s="3"/>
      <c r="F3" s="4"/>
      <c r="H3">
        <v>1.5</v>
      </c>
      <c r="I3" s="2">
        <v>45901</v>
      </c>
      <c r="K3" s="53">
        <v>45962</v>
      </c>
      <c r="L3" s="54" t="s">
        <v>22</v>
      </c>
      <c r="M3" s="44" t="s">
        <v>23</v>
      </c>
      <c r="O3" s="45"/>
    </row>
    <row r="4" spans="1:15" x14ac:dyDescent="0.25">
      <c r="A4" s="56"/>
      <c r="B4" s="85" t="s">
        <v>24</v>
      </c>
      <c r="C4" s="3"/>
      <c r="H4">
        <v>2</v>
      </c>
      <c r="I4" s="2">
        <v>45931</v>
      </c>
      <c r="K4" s="53">
        <v>46015</v>
      </c>
      <c r="L4" s="54" t="s">
        <v>25</v>
      </c>
      <c r="M4" s="44" t="s">
        <v>26</v>
      </c>
      <c r="O4" s="45"/>
    </row>
    <row r="5" spans="1:15" ht="15.75" x14ac:dyDescent="0.25">
      <c r="A5" s="75"/>
      <c r="B5" s="5"/>
      <c r="F5" s="4"/>
      <c r="H5">
        <v>2.5</v>
      </c>
      <c r="I5" s="2">
        <v>45962</v>
      </c>
      <c r="K5" s="53">
        <v>46016</v>
      </c>
      <c r="L5" s="54" t="s">
        <v>27</v>
      </c>
      <c r="O5" s="45"/>
    </row>
    <row r="6" spans="1:15" ht="29.1" customHeight="1" x14ac:dyDescent="0.25">
      <c r="A6" s="57" t="s">
        <v>28</v>
      </c>
      <c r="B6" s="60" t="s">
        <v>29</v>
      </c>
      <c r="C6" s="57" t="s">
        <v>30</v>
      </c>
      <c r="D6" s="64"/>
      <c r="E6" s="64"/>
      <c r="F6" s="72" t="s">
        <v>21</v>
      </c>
      <c r="H6">
        <v>3</v>
      </c>
      <c r="I6" s="2">
        <v>45992</v>
      </c>
      <c r="K6" s="53">
        <v>46017</v>
      </c>
      <c r="L6" s="54" t="s">
        <v>93</v>
      </c>
      <c r="O6" s="45"/>
    </row>
    <row r="7" spans="1:15" ht="26.45" customHeight="1" x14ac:dyDescent="0.25">
      <c r="A7" s="57" t="s">
        <v>31</v>
      </c>
      <c r="B7" s="61">
        <v>45931</v>
      </c>
      <c r="C7" s="57" t="s">
        <v>32</v>
      </c>
      <c r="D7" s="65"/>
      <c r="E7" s="66"/>
      <c r="F7" s="73">
        <v>3</v>
      </c>
      <c r="G7" s="43"/>
      <c r="H7">
        <v>3.5</v>
      </c>
      <c r="I7" s="2">
        <v>46023</v>
      </c>
      <c r="K7" s="53">
        <v>46022</v>
      </c>
      <c r="L7" s="54" t="s">
        <v>92</v>
      </c>
      <c r="M7" s="49" t="s">
        <v>34</v>
      </c>
      <c r="N7" s="50" t="s">
        <v>35</v>
      </c>
      <c r="O7" s="45"/>
    </row>
    <row r="8" spans="1:15" ht="32.1" customHeight="1" x14ac:dyDescent="0.25">
      <c r="A8" s="58" t="s">
        <v>36</v>
      </c>
      <c r="B8" s="62">
        <v>45931</v>
      </c>
      <c r="C8" s="57" t="s">
        <v>37</v>
      </c>
      <c r="D8" s="65"/>
      <c r="E8" s="67">
        <f>B7</f>
        <v>45931</v>
      </c>
      <c r="F8" s="68">
        <f>IF(MONTH(B8)=MONTH(B9),NETWORKDAYS(B8,B9,Feiertage)/5,IF(MONTH(B7)=MONTH(B9),NETWORKDAYS(B7,B9,Feiertage)/5,IF(MONTH(B7)=MONTH(B8),NETWORKDAYS(B8,EOMONTH(B8,0))/5,NETWORKDAYS(B7,EOMONTH(B7,0)/5))))</f>
        <v>4.5999999999999996</v>
      </c>
      <c r="G8" s="27"/>
      <c r="H8">
        <v>4</v>
      </c>
      <c r="I8" s="2">
        <v>46054</v>
      </c>
      <c r="K8" s="53">
        <v>46023</v>
      </c>
      <c r="L8" s="54" t="s">
        <v>33</v>
      </c>
      <c r="M8" s="51">
        <v>22</v>
      </c>
      <c r="N8" s="52">
        <f>M8/5</f>
        <v>4.4000000000000004</v>
      </c>
      <c r="O8" s="45"/>
    </row>
    <row r="9" spans="1:15" ht="33" customHeight="1" x14ac:dyDescent="0.25">
      <c r="A9" s="40" t="s">
        <v>39</v>
      </c>
      <c r="B9" s="62">
        <v>46112</v>
      </c>
      <c r="C9" s="69"/>
      <c r="D9" s="69"/>
      <c r="E9" s="69"/>
      <c r="F9" s="69"/>
      <c r="G9" s="27"/>
      <c r="H9">
        <v>4.5</v>
      </c>
      <c r="I9" s="2">
        <v>46082</v>
      </c>
      <c r="K9" s="53">
        <v>46069</v>
      </c>
      <c r="L9" s="54" t="s">
        <v>38</v>
      </c>
      <c r="O9" s="45"/>
    </row>
    <row r="10" spans="1:15" ht="31.7" customHeight="1" x14ac:dyDescent="0.25">
      <c r="A10" s="58" t="s">
        <v>41</v>
      </c>
      <c r="B10" s="63">
        <v>1</v>
      </c>
      <c r="C10" s="92" t="s">
        <v>42</v>
      </c>
      <c r="D10" s="92"/>
      <c r="E10" s="92"/>
      <c r="F10" s="70">
        <f>SUM(F7*F8)</f>
        <v>13.799999999999999</v>
      </c>
      <c r="G10" s="6"/>
      <c r="H10">
        <v>5</v>
      </c>
      <c r="I10" s="2">
        <v>46113</v>
      </c>
      <c r="K10" s="53">
        <v>46115</v>
      </c>
      <c r="L10" s="54" t="s">
        <v>40</v>
      </c>
      <c r="O10" s="45"/>
    </row>
    <row r="11" spans="1:15" ht="26.45" customHeight="1" x14ac:dyDescent="0.25">
      <c r="A11" s="59" t="s">
        <v>44</v>
      </c>
      <c r="B11" s="60" t="s">
        <v>29</v>
      </c>
      <c r="C11" s="57" t="s">
        <v>45</v>
      </c>
      <c r="D11" s="65"/>
      <c r="E11" s="65"/>
      <c r="F11" s="74">
        <f>F45</f>
        <v>0</v>
      </c>
      <c r="H11">
        <v>5.5</v>
      </c>
      <c r="I11" s="2">
        <v>46143</v>
      </c>
      <c r="J11" s="7"/>
      <c r="K11" s="53">
        <v>46118</v>
      </c>
      <c r="L11" s="54" t="s">
        <v>43</v>
      </c>
      <c r="O11" s="45"/>
    </row>
    <row r="12" spans="1:15" ht="13.7" customHeight="1" thickBot="1" x14ac:dyDescent="0.35">
      <c r="A12" s="8"/>
      <c r="B12" s="8"/>
      <c r="C12" s="9"/>
      <c r="H12">
        <v>6</v>
      </c>
      <c r="I12" s="2">
        <v>46174</v>
      </c>
      <c r="K12" s="53">
        <v>46143</v>
      </c>
      <c r="L12" s="54" t="s">
        <v>46</v>
      </c>
      <c r="O12" s="45"/>
    </row>
    <row r="13" spans="1:15" ht="16.5" thickTop="1" thickBot="1" x14ac:dyDescent="0.3">
      <c r="A13" s="10" t="s">
        <v>48</v>
      </c>
      <c r="B13" s="97" t="s">
        <v>49</v>
      </c>
      <c r="C13" s="98"/>
      <c r="D13" s="11" t="s">
        <v>50</v>
      </c>
      <c r="E13" s="11" t="s">
        <v>51</v>
      </c>
      <c r="F13" s="12" t="s">
        <v>52</v>
      </c>
      <c r="H13">
        <v>6.5</v>
      </c>
      <c r="I13" s="2">
        <v>46204</v>
      </c>
      <c r="K13" s="53">
        <v>46156</v>
      </c>
      <c r="L13" s="54" t="s">
        <v>47</v>
      </c>
      <c r="O13" s="45"/>
    </row>
    <row r="14" spans="1:15" ht="15.75" thickTop="1" x14ac:dyDescent="0.25">
      <c r="A14" s="13" t="s">
        <v>54</v>
      </c>
      <c r="B14" s="88"/>
      <c r="C14" s="89"/>
      <c r="D14" s="14"/>
      <c r="E14" s="14"/>
      <c r="F14" s="20">
        <f t="shared" ref="F14:F44" si="0" xml:space="preserve"> (E14-D14)</f>
        <v>0</v>
      </c>
      <c r="G14" s="15"/>
      <c r="H14">
        <v>7</v>
      </c>
      <c r="I14" s="2">
        <v>46235</v>
      </c>
      <c r="K14" s="53">
        <v>46167</v>
      </c>
      <c r="L14" s="54" t="s">
        <v>53</v>
      </c>
      <c r="O14" s="45"/>
    </row>
    <row r="15" spans="1:15" x14ac:dyDescent="0.25">
      <c r="A15" s="16" t="s">
        <v>56</v>
      </c>
      <c r="B15" s="86"/>
      <c r="C15" s="87"/>
      <c r="D15" s="17"/>
      <c r="E15" s="17"/>
      <c r="F15" s="20">
        <f t="shared" si="0"/>
        <v>0</v>
      </c>
      <c r="H15">
        <v>7.5</v>
      </c>
      <c r="I15" s="71" t="s">
        <v>94</v>
      </c>
      <c r="K15" s="53">
        <v>46177</v>
      </c>
      <c r="L15" s="54" t="s">
        <v>55</v>
      </c>
      <c r="O15" s="45"/>
    </row>
    <row r="16" spans="1:15" s="15" customFormat="1" x14ac:dyDescent="0.25">
      <c r="A16" s="18" t="s">
        <v>57</v>
      </c>
      <c r="B16" s="86"/>
      <c r="C16" s="87"/>
      <c r="D16" s="19"/>
      <c r="E16" s="19"/>
      <c r="F16" s="20">
        <f t="shared" si="0"/>
        <v>0</v>
      </c>
      <c r="H16">
        <v>8</v>
      </c>
      <c r="I16" s="2"/>
      <c r="M16" s="46"/>
    </row>
    <row r="17" spans="1:13" s="15" customFormat="1" x14ac:dyDescent="0.25">
      <c r="A17" s="18" t="s">
        <v>58</v>
      </c>
      <c r="B17" s="86"/>
      <c r="C17" s="87"/>
      <c r="D17" s="42"/>
      <c r="E17" s="19"/>
      <c r="F17" s="20">
        <f t="shared" si="0"/>
        <v>0</v>
      </c>
      <c r="H17">
        <v>8.5</v>
      </c>
      <c r="M17" s="46"/>
    </row>
    <row r="18" spans="1:13" x14ac:dyDescent="0.25">
      <c r="A18" s="21" t="s">
        <v>59</v>
      </c>
      <c r="B18" s="86"/>
      <c r="C18" s="87"/>
      <c r="D18" s="22"/>
      <c r="E18" s="22"/>
      <c r="F18" s="23">
        <f t="shared" si="0"/>
        <v>0</v>
      </c>
      <c r="H18">
        <v>9</v>
      </c>
    </row>
    <row r="19" spans="1:13" x14ac:dyDescent="0.25">
      <c r="A19" s="21" t="s">
        <v>60</v>
      </c>
      <c r="B19" s="86"/>
      <c r="C19" s="87"/>
      <c r="D19" s="22"/>
      <c r="E19" s="22"/>
      <c r="F19" s="23">
        <f t="shared" si="0"/>
        <v>0</v>
      </c>
      <c r="H19">
        <v>9.5</v>
      </c>
    </row>
    <row r="20" spans="1:13" x14ac:dyDescent="0.25">
      <c r="A20" s="21" t="s">
        <v>61</v>
      </c>
      <c r="B20" s="86"/>
      <c r="C20" s="87"/>
      <c r="D20" s="22"/>
      <c r="E20" s="22"/>
      <c r="F20" s="23">
        <f t="shared" si="0"/>
        <v>0</v>
      </c>
      <c r="H20">
        <v>10</v>
      </c>
    </row>
    <row r="21" spans="1:13" x14ac:dyDescent="0.25">
      <c r="A21" s="21" t="s">
        <v>62</v>
      </c>
      <c r="B21" s="86"/>
      <c r="C21" s="87"/>
      <c r="D21" s="22"/>
      <c r="E21" s="22"/>
      <c r="F21" s="23">
        <f t="shared" si="0"/>
        <v>0</v>
      </c>
      <c r="H21">
        <v>10.5</v>
      </c>
    </row>
    <row r="22" spans="1:13" x14ac:dyDescent="0.25">
      <c r="A22" s="16" t="s">
        <v>63</v>
      </c>
      <c r="B22" s="86"/>
      <c r="C22" s="87"/>
      <c r="D22" s="19"/>
      <c r="E22" s="19"/>
      <c r="F22" s="20">
        <f t="shared" si="0"/>
        <v>0</v>
      </c>
      <c r="H22">
        <v>11</v>
      </c>
      <c r="K22" s="45"/>
    </row>
    <row r="23" spans="1:13" s="15" customFormat="1" x14ac:dyDescent="0.25">
      <c r="A23" s="18" t="s">
        <v>64</v>
      </c>
      <c r="B23" s="86"/>
      <c r="C23" s="87"/>
      <c r="D23" s="19"/>
      <c r="E23" s="19"/>
      <c r="F23" s="20">
        <f t="shared" si="0"/>
        <v>0</v>
      </c>
      <c r="G23" s="24"/>
      <c r="H23">
        <v>11.5</v>
      </c>
      <c r="K23" s="45"/>
      <c r="L23" s="46"/>
      <c r="M23" s="46"/>
    </row>
    <row r="24" spans="1:13" s="15" customFormat="1" x14ac:dyDescent="0.25">
      <c r="A24" s="18" t="s">
        <v>65</v>
      </c>
      <c r="B24" s="86"/>
      <c r="C24" s="87"/>
      <c r="D24" s="19"/>
      <c r="E24" s="19"/>
      <c r="F24" s="20">
        <f t="shared" si="0"/>
        <v>0</v>
      </c>
      <c r="G24" s="24"/>
      <c r="H24">
        <v>12</v>
      </c>
      <c r="K24" s="45"/>
      <c r="L24" s="46"/>
      <c r="M24" s="46"/>
    </row>
    <row r="25" spans="1:13" x14ac:dyDescent="0.25">
      <c r="A25" s="21" t="s">
        <v>66</v>
      </c>
      <c r="B25" s="86"/>
      <c r="C25" s="87"/>
      <c r="D25" s="22"/>
      <c r="E25" s="22"/>
      <c r="F25" s="23">
        <f t="shared" si="0"/>
        <v>0</v>
      </c>
      <c r="G25" s="6"/>
      <c r="H25">
        <v>12.5</v>
      </c>
      <c r="K25" s="45"/>
    </row>
    <row r="26" spans="1:13" x14ac:dyDescent="0.25">
      <c r="A26" s="21" t="s">
        <v>67</v>
      </c>
      <c r="B26" s="86"/>
      <c r="C26" s="87"/>
      <c r="D26" s="22"/>
      <c r="E26" s="22"/>
      <c r="F26" s="23">
        <f t="shared" si="0"/>
        <v>0</v>
      </c>
      <c r="G26" s="6"/>
      <c r="H26">
        <v>13</v>
      </c>
      <c r="K26" s="45"/>
    </row>
    <row r="27" spans="1:13" x14ac:dyDescent="0.25">
      <c r="A27" s="21" t="s">
        <v>68</v>
      </c>
      <c r="B27" s="86"/>
      <c r="C27" s="87"/>
      <c r="D27" s="22"/>
      <c r="E27" s="22"/>
      <c r="F27" s="23">
        <f t="shared" si="0"/>
        <v>0</v>
      </c>
      <c r="G27" s="6"/>
      <c r="H27">
        <v>13.5</v>
      </c>
      <c r="K27" s="45"/>
      <c r="L27" s="55" t="s">
        <v>69</v>
      </c>
    </row>
    <row r="28" spans="1:13" x14ac:dyDescent="0.25">
      <c r="A28" s="21" t="s">
        <v>70</v>
      </c>
      <c r="B28" s="86"/>
      <c r="C28" s="87"/>
      <c r="D28" s="22"/>
      <c r="E28" s="22"/>
      <c r="F28" s="23">
        <f t="shared" si="0"/>
        <v>0</v>
      </c>
      <c r="G28" s="6"/>
      <c r="H28">
        <v>14</v>
      </c>
      <c r="I28" s="2"/>
      <c r="K28" s="45"/>
    </row>
    <row r="29" spans="1:13" x14ac:dyDescent="0.25">
      <c r="A29" s="16" t="s">
        <v>71</v>
      </c>
      <c r="B29" s="86"/>
      <c r="C29" s="87"/>
      <c r="D29" s="19"/>
      <c r="E29" s="19"/>
      <c r="F29" s="20">
        <f t="shared" si="0"/>
        <v>0</v>
      </c>
      <c r="H29">
        <v>14.5</v>
      </c>
      <c r="I29" s="2"/>
      <c r="K29" s="45"/>
    </row>
    <row r="30" spans="1:13" s="15" customFormat="1" x14ac:dyDescent="0.25">
      <c r="A30" s="16" t="s">
        <v>72</v>
      </c>
      <c r="B30" s="86"/>
      <c r="C30" s="87"/>
      <c r="D30" s="19"/>
      <c r="E30" s="19"/>
      <c r="F30" s="20">
        <f t="shared" si="0"/>
        <v>0</v>
      </c>
      <c r="H30">
        <v>15</v>
      </c>
      <c r="I30" s="2"/>
      <c r="K30" s="45"/>
      <c r="L30" s="46"/>
      <c r="M30" s="46"/>
    </row>
    <row r="31" spans="1:13" s="15" customFormat="1" x14ac:dyDescent="0.25">
      <c r="A31" s="16" t="s">
        <v>73</v>
      </c>
      <c r="B31" s="86"/>
      <c r="C31" s="87"/>
      <c r="D31" s="19"/>
      <c r="E31" s="19"/>
      <c r="F31" s="20">
        <f t="shared" si="0"/>
        <v>0</v>
      </c>
      <c r="H31">
        <v>15.5</v>
      </c>
      <c r="I31" s="2"/>
      <c r="K31" s="45"/>
      <c r="L31" s="46"/>
      <c r="M31" s="46"/>
    </row>
    <row r="32" spans="1:13" x14ac:dyDescent="0.25">
      <c r="A32" s="21" t="s">
        <v>74</v>
      </c>
      <c r="B32" s="86"/>
      <c r="C32" s="87"/>
      <c r="D32" s="22"/>
      <c r="E32" s="22"/>
      <c r="F32" s="23">
        <f t="shared" si="0"/>
        <v>0</v>
      </c>
      <c r="H32">
        <v>16</v>
      </c>
      <c r="I32" s="2"/>
      <c r="K32" s="45"/>
    </row>
    <row r="33" spans="1:13" x14ac:dyDescent="0.25">
      <c r="A33" s="21" t="s">
        <v>75</v>
      </c>
      <c r="B33" s="86"/>
      <c r="C33" s="87"/>
      <c r="D33" s="22"/>
      <c r="E33" s="22"/>
      <c r="F33" s="23">
        <f t="shared" si="0"/>
        <v>0</v>
      </c>
      <c r="H33">
        <v>16.5</v>
      </c>
      <c r="I33" s="2"/>
      <c r="K33" s="46"/>
    </row>
    <row r="34" spans="1:13" ht="15.75" x14ac:dyDescent="0.25">
      <c r="A34" s="21" t="s">
        <v>76</v>
      </c>
      <c r="B34" s="86"/>
      <c r="C34" s="87"/>
      <c r="D34" s="22"/>
      <c r="E34" s="22"/>
      <c r="F34" s="23">
        <f t="shared" si="0"/>
        <v>0</v>
      </c>
      <c r="G34" s="25"/>
      <c r="H34">
        <v>17</v>
      </c>
      <c r="I34" s="2"/>
      <c r="K34" s="46"/>
    </row>
    <row r="35" spans="1:13" ht="15.75" x14ac:dyDescent="0.25">
      <c r="A35" s="21" t="s">
        <v>77</v>
      </c>
      <c r="B35" s="86"/>
      <c r="C35" s="87"/>
      <c r="D35" s="22"/>
      <c r="E35" s="22"/>
      <c r="F35" s="23">
        <f t="shared" si="0"/>
        <v>0</v>
      </c>
      <c r="G35" s="25"/>
      <c r="H35">
        <v>17.5</v>
      </c>
      <c r="I35" s="2"/>
    </row>
    <row r="36" spans="1:13" ht="15.75" x14ac:dyDescent="0.25">
      <c r="A36" s="16" t="s">
        <v>78</v>
      </c>
      <c r="B36" s="86"/>
      <c r="C36" s="87"/>
      <c r="D36" s="19"/>
      <c r="E36" s="19"/>
      <c r="F36" s="20">
        <f t="shared" si="0"/>
        <v>0</v>
      </c>
      <c r="G36" s="25"/>
      <c r="H36">
        <v>18</v>
      </c>
      <c r="I36" s="2"/>
    </row>
    <row r="37" spans="1:13" s="15" customFormat="1" ht="15.75" x14ac:dyDescent="0.25">
      <c r="A37" s="16" t="s">
        <v>79</v>
      </c>
      <c r="B37" s="86"/>
      <c r="C37" s="87"/>
      <c r="D37" s="19"/>
      <c r="E37" s="19"/>
      <c r="F37" s="20">
        <f t="shared" si="0"/>
        <v>0</v>
      </c>
      <c r="G37" s="26"/>
      <c r="H37">
        <v>18.5</v>
      </c>
      <c r="I37" s="2"/>
      <c r="K37" s="47"/>
      <c r="L37" s="46"/>
      <c r="M37" s="46"/>
    </row>
    <row r="38" spans="1:13" s="15" customFormat="1" x14ac:dyDescent="0.25">
      <c r="A38" s="16" t="s">
        <v>80</v>
      </c>
      <c r="B38" s="86"/>
      <c r="C38" s="87"/>
      <c r="D38" s="19"/>
      <c r="E38" s="19"/>
      <c r="F38" s="20">
        <f t="shared" si="0"/>
        <v>0</v>
      </c>
      <c r="G38" s="24"/>
      <c r="H38">
        <v>19</v>
      </c>
      <c r="I38" s="2"/>
      <c r="K38" s="47"/>
      <c r="L38" s="46"/>
      <c r="M38" s="46"/>
    </row>
    <row r="39" spans="1:13" x14ac:dyDescent="0.25">
      <c r="A39" s="21" t="s">
        <v>81</v>
      </c>
      <c r="B39" s="86"/>
      <c r="C39" s="87"/>
      <c r="D39" s="22"/>
      <c r="E39" s="22"/>
      <c r="F39" s="23">
        <f t="shared" si="0"/>
        <v>0</v>
      </c>
      <c r="G39" s="6"/>
      <c r="H39">
        <v>19.5</v>
      </c>
      <c r="I39" s="2"/>
      <c r="K39" s="47"/>
    </row>
    <row r="40" spans="1:13" ht="15.75" x14ac:dyDescent="0.25">
      <c r="A40" s="21" t="s">
        <v>82</v>
      </c>
      <c r="B40" s="86"/>
      <c r="C40" s="87"/>
      <c r="D40" s="22"/>
      <c r="E40" s="22"/>
      <c r="F40" s="23">
        <f t="shared" si="0"/>
        <v>0</v>
      </c>
      <c r="G40" s="27"/>
      <c r="H40">
        <v>20</v>
      </c>
      <c r="I40" s="2"/>
      <c r="K40" s="48"/>
    </row>
    <row r="41" spans="1:13" x14ac:dyDescent="0.25">
      <c r="A41" s="21" t="s">
        <v>83</v>
      </c>
      <c r="B41" s="86"/>
      <c r="C41" s="87"/>
      <c r="D41" s="22"/>
      <c r="E41" s="22"/>
      <c r="F41" s="23">
        <f t="shared" si="0"/>
        <v>0</v>
      </c>
      <c r="G41" s="6"/>
      <c r="I41" s="2"/>
      <c r="K41" s="48"/>
    </row>
    <row r="42" spans="1:13" x14ac:dyDescent="0.25">
      <c r="A42" s="21" t="s">
        <v>84</v>
      </c>
      <c r="B42" s="86"/>
      <c r="C42" s="87"/>
      <c r="D42" s="22"/>
      <c r="E42" s="22"/>
      <c r="F42" s="23">
        <f t="shared" si="0"/>
        <v>0</v>
      </c>
      <c r="G42" s="28"/>
      <c r="H42" s="28"/>
      <c r="I42" s="2"/>
      <c r="J42" s="7"/>
      <c r="K42" s="47"/>
    </row>
    <row r="43" spans="1:13" x14ac:dyDescent="0.25">
      <c r="A43" s="16" t="s">
        <v>85</v>
      </c>
      <c r="B43" s="86"/>
      <c r="C43" s="87"/>
      <c r="D43" s="19"/>
      <c r="E43" s="19"/>
      <c r="F43" s="20">
        <f t="shared" si="0"/>
        <v>0</v>
      </c>
      <c r="I43" s="2"/>
    </row>
    <row r="44" spans="1:13" s="15" customFormat="1" ht="15.75" thickBot="1" x14ac:dyDescent="0.3">
      <c r="A44" s="29" t="s">
        <v>86</v>
      </c>
      <c r="B44" s="88"/>
      <c r="C44" s="89"/>
      <c r="D44" s="30"/>
      <c r="E44" s="30"/>
      <c r="F44" s="31">
        <f t="shared" si="0"/>
        <v>0</v>
      </c>
      <c r="I44" s="2"/>
      <c r="K44" s="44"/>
      <c r="L44" s="46"/>
      <c r="M44" s="46"/>
    </row>
    <row r="45" spans="1:13" ht="16.5" thickTop="1" thickBot="1" x14ac:dyDescent="0.3">
      <c r="A45" s="32" t="s">
        <v>87</v>
      </c>
      <c r="B45" s="93"/>
      <c r="C45" s="94"/>
      <c r="D45" s="33"/>
      <c r="E45" s="33"/>
      <c r="F45" s="34">
        <f>SUM(F14:F44)</f>
        <v>0</v>
      </c>
      <c r="I45" s="2"/>
    </row>
    <row r="46" spans="1:13" ht="15.75" thickBot="1" x14ac:dyDescent="0.3">
      <c r="A46" s="32" t="s">
        <v>88</v>
      </c>
      <c r="B46" s="95"/>
      <c r="C46" s="96"/>
      <c r="D46" s="33"/>
      <c r="E46" s="33"/>
      <c r="F46" s="35">
        <f>F10</f>
        <v>13.799999999999999</v>
      </c>
      <c r="I46" s="2"/>
    </row>
    <row r="47" spans="1:13" x14ac:dyDescent="0.25">
      <c r="A47" s="36"/>
      <c r="B47" s="36"/>
      <c r="D47" s="9"/>
      <c r="I47" s="2"/>
      <c r="K47" s="46"/>
    </row>
    <row r="48" spans="1:13" ht="18.75" customHeight="1" x14ac:dyDescent="0.25">
      <c r="A48" s="57" t="s">
        <v>89</v>
      </c>
      <c r="B48" s="37"/>
      <c r="C48" s="38"/>
      <c r="D48" s="90" t="s">
        <v>90</v>
      </c>
      <c r="E48" s="91"/>
      <c r="F48" s="91"/>
      <c r="I48" s="2"/>
    </row>
    <row r="49" spans="1:9" ht="9.75" customHeight="1" x14ac:dyDescent="0.25">
      <c r="A49" s="6"/>
      <c r="B49" s="6"/>
      <c r="C49" s="39"/>
      <c r="D49" s="91"/>
      <c r="E49" s="91"/>
      <c r="F49" s="91"/>
      <c r="I49" s="2"/>
    </row>
    <row r="50" spans="1:9" ht="36" customHeight="1" x14ac:dyDescent="0.25">
      <c r="A50" s="58" t="s">
        <v>91</v>
      </c>
      <c r="B50" s="37"/>
      <c r="C50" s="38"/>
      <c r="D50" s="91"/>
      <c r="E50" s="91"/>
      <c r="F50" s="91"/>
      <c r="I50" s="2"/>
    </row>
    <row r="63" spans="1:9" ht="15.75" thickBot="1" x14ac:dyDescent="0.3"/>
    <row r="64" spans="1:9" ht="15.75" thickBot="1" x14ac:dyDescent="0.3">
      <c r="B64" s="41"/>
    </row>
  </sheetData>
  <protectedRanges>
    <protectedRange sqref="B10" name="Bereich1"/>
  </protectedRanges>
  <mergeCells count="36">
    <mergeCell ref="C10:E10"/>
    <mergeCell ref="B45:C45"/>
    <mergeCell ref="B46:C46"/>
    <mergeCell ref="B37:C37"/>
    <mergeCell ref="B38:C38"/>
    <mergeCell ref="B39:C39"/>
    <mergeCell ref="B40:C40"/>
    <mergeCell ref="B41:C41"/>
    <mergeCell ref="B42:C42"/>
    <mergeCell ref="B43:C43"/>
    <mergeCell ref="B24:C24"/>
    <mergeCell ref="B44:C44"/>
    <mergeCell ref="B13:C13"/>
    <mergeCell ref="B31:C31"/>
    <mergeCell ref="B32:C32"/>
    <mergeCell ref="B33:C33"/>
    <mergeCell ref="B34:C34"/>
    <mergeCell ref="B35:C35"/>
    <mergeCell ref="B27:C27"/>
    <mergeCell ref="B29:C29"/>
    <mergeCell ref="D48:F50"/>
    <mergeCell ref="B36:C36"/>
    <mergeCell ref="B14:C14"/>
    <mergeCell ref="B15:C15"/>
    <mergeCell ref="B16:C16"/>
    <mergeCell ref="B17:C17"/>
    <mergeCell ref="B18:C18"/>
    <mergeCell ref="B25:C25"/>
    <mergeCell ref="B26:C26"/>
    <mergeCell ref="B28:C28"/>
    <mergeCell ref="B30:C30"/>
    <mergeCell ref="B19:C19"/>
    <mergeCell ref="B20:C20"/>
    <mergeCell ref="B21:C21"/>
    <mergeCell ref="B22:C22"/>
    <mergeCell ref="B23:C23"/>
  </mergeCells>
  <phoneticPr fontId="24" type="noConversion"/>
  <dataValidations count="4">
    <dataValidation type="date" operator="lessThan" allowBlank="1" showInputMessage="1" showErrorMessage="1" sqref="B8" xr:uid="{00000000-0002-0000-0100-000000000000}">
      <formula1>EOMONTH(B7,0)</formula1>
    </dataValidation>
    <dataValidation type="list" allowBlank="1" showInputMessage="1" showErrorMessage="1" sqref="F6" xr:uid="{00000000-0002-0000-0100-000001000000}">
      <formula1>AV</formula1>
    </dataValidation>
    <dataValidation type="list" allowBlank="1" showErrorMessage="1" error="Bitte geben Sie nur Werte aus der Liste ein" sqref="F7" xr:uid="{00000000-0002-0000-0100-000002000000}">
      <formula1>$H$1:$H$40</formula1>
    </dataValidation>
    <dataValidation type="list" allowBlank="1" showInputMessage="1" showErrorMessage="1" error="Bitte geben Sie nur Werte aus der Liste ein" sqref="B7" xr:uid="{00000000-0002-0000-0100-000003000000}">
      <formula1>$I$2:$I$32</formula1>
    </dataValidation>
  </dataValidations>
  <printOptions horizontalCentered="1" verticalCentered="1"/>
  <pageMargins left="0.39370078740157483" right="0.15748031496062992" top="0.47244094488188981" bottom="0.39370078740157483" header="0" footer="0"/>
  <pageSetup paperSize="9" scale="87" orientation="portrait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41977d-0f4c-4b70-b1f4-64759fd97ae4">
      <Terms xmlns="http://schemas.microsoft.com/office/infopath/2007/PartnerControls"/>
    </lcf76f155ced4ddcb4097134ff3c332f>
    <TaxCatchAll xmlns="77ddf29e-5d5c-447c-97f5-7d6be1306cc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79417CBA9EC240A4BEE2F0AE651C8C" ma:contentTypeVersion="15" ma:contentTypeDescription="Ein neues Dokument erstellen." ma:contentTypeScope="" ma:versionID="4a65bc36b338a86230ae4e75b3502ceb">
  <xsd:schema xmlns:xsd="http://www.w3.org/2001/XMLSchema" xmlns:xs="http://www.w3.org/2001/XMLSchema" xmlns:p="http://schemas.microsoft.com/office/2006/metadata/properties" xmlns:ns2="6041977d-0f4c-4b70-b1f4-64759fd97ae4" xmlns:ns3="77ddf29e-5d5c-447c-97f5-7d6be1306cc6" targetNamespace="http://schemas.microsoft.com/office/2006/metadata/properties" ma:root="true" ma:fieldsID="afd58707aa63b1533253cfb4f8dcd246" ns2:_="" ns3:_="">
    <xsd:import namespace="6041977d-0f4c-4b70-b1f4-64759fd97ae4"/>
    <xsd:import namespace="77ddf29e-5d5c-447c-97f5-7d6be1306c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41977d-0f4c-4b70-b1f4-64759fd97a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be223791-0823-4b99-b179-597c1470b4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df29e-5d5c-447c-97f5-7d6be1306cc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811f5cce-98b9-48f3-b95b-8d0a553ead0d}" ma:internalName="TaxCatchAll" ma:showField="CatchAllData" ma:web="77ddf29e-5d5c-447c-97f5-7d6be1306c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8D4FD9-6178-4B59-9E04-D96E427D35E9}">
  <ds:schemaRefs>
    <ds:schemaRef ds:uri="http://schemas.microsoft.com/office/2006/metadata/properties"/>
    <ds:schemaRef ds:uri="http://schemas.microsoft.com/office/infopath/2007/PartnerControls"/>
    <ds:schemaRef ds:uri="6041977d-0f4c-4b70-b1f4-64759fd97ae4"/>
    <ds:schemaRef ds:uri="77ddf29e-5d5c-447c-97f5-7d6be1306cc6"/>
  </ds:schemaRefs>
</ds:datastoreItem>
</file>

<file path=customXml/itemProps2.xml><?xml version="1.0" encoding="utf-8"?>
<ds:datastoreItem xmlns:ds="http://schemas.openxmlformats.org/officeDocument/2006/customXml" ds:itemID="{D61F80D7-353D-49C4-9AF7-F3A488581F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41977d-0f4c-4b70-b1f4-64759fd97ae4"/>
    <ds:schemaRef ds:uri="77ddf29e-5d5c-447c-97f5-7d6be1306c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DA5684-ED43-4BB7-BEC8-A74F8BEEF3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Ausfüllhinweise!!!</vt:lpstr>
      <vt:lpstr>Arbeitszeitkonto</vt:lpstr>
      <vt:lpstr>AV</vt:lpstr>
      <vt:lpstr>Arbeitszeitkonto!Druckbereich</vt:lpstr>
      <vt:lpstr>Feiertage</vt:lpstr>
    </vt:vector>
  </TitlesOfParts>
  <Manager/>
  <Company>KAMS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Schittek Alexa</dc:creator>
  <cp:keywords/>
  <dc:description/>
  <cp:lastModifiedBy>Conrad, Daria</cp:lastModifiedBy>
  <cp:revision/>
  <dcterms:created xsi:type="dcterms:W3CDTF">2010-01-18T08:02:33Z</dcterms:created>
  <dcterms:modified xsi:type="dcterms:W3CDTF">2025-09-03T14:59:28Z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0x0101005F79417CBA9EC240A4BEE2F0AE651C8C</vt:lpwstr>
  </property>
  <property fmtid="{D5CDD505-2E9C-101B-9397-08002B2CF9AE}" pid="3" name="MediaServiceImageTags">
    <vt:lpwstr/>
  </property>
</Properties>
</file>